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1" r:id="rId1"/>
  </sheets>
  <definedNames>
    <definedName name="_xlnm._FilterDatabase" localSheetId="0" hidden="1">Sheet1!$A$5:$G$6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<sst xmlns="http://schemas.openxmlformats.org/spreadsheetml/2006/main" count="53" uniqueCount="33">
  <si>
    <t>娄底技术学院
2023年第二批高层次人才引进、公开招聘（选调）面试及综合成绩</t>
  </si>
  <si>
    <t>姓名</t>
  </si>
  <si>
    <t>岗位</t>
  </si>
  <si>
    <t>笔试成绩</t>
  </si>
  <si>
    <t>折算后笔试成绩（占比60%）</t>
  </si>
  <si>
    <t>面试成绩</t>
  </si>
  <si>
    <t>折算后面试成绩（占比40%）</t>
  </si>
  <si>
    <t>综合成绩</t>
  </si>
  <si>
    <t>备注</t>
  </si>
  <si>
    <t>陈俊淑</t>
  </si>
  <si>
    <t>会计</t>
  </si>
  <si>
    <t>张雅兰</t>
  </si>
  <si>
    <t>刘金峰</t>
  </si>
  <si>
    <t>计算机网络技术教师</t>
  </si>
  <si>
    <t>资永煌</t>
  </si>
  <si>
    <t>喻珺璐</t>
  </si>
  <si>
    <t>农业农艺教师</t>
  </si>
  <si>
    <t>李勇玉</t>
  </si>
  <si>
    <t>折算后笔试成绩（占比30%）</t>
  </si>
  <si>
    <t>折算后面试成绩（占比70%）</t>
  </si>
  <si>
    <t>潘佳豪</t>
  </si>
  <si>
    <t>机械类教师</t>
  </si>
  <si>
    <t>邓云强</t>
  </si>
  <si>
    <t>梁京京</t>
  </si>
  <si>
    <t>思政教师</t>
  </si>
  <si>
    <t>王柳荫</t>
  </si>
  <si>
    <t>谢思源</t>
  </si>
  <si>
    <t>胡小艳</t>
  </si>
  <si>
    <t>折算后笔试成绩（占比40%）</t>
  </si>
  <si>
    <t>折算后面试成绩（占比60%）</t>
  </si>
  <si>
    <t>黄一品</t>
  </si>
  <si>
    <t>体育教师</t>
  </si>
  <si>
    <t>曾友祥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</si>
</sst>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0_);[Red]\(0.00\)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zoomScale="130" zoomScaleNormal="130" workbookViewId="0">
      <selection activeCell="F17" sqref="F17"/>
    </sheetView>
  </sheetViews>
  <sheetFormatPr defaultColWidth="9" defaultRowHeight="13.5" outlineLevelCol="7"/>
  <cols>
    <col min="2" max="2" width="14.325" customWidth="1"/>
    <col min="3" max="3" width="10.25" customWidth="1"/>
    <col min="4" max="4" width="13.3583333333333" style="2" customWidth="1"/>
    <col min="5" max="5" width="9" customWidth="1"/>
    <col min="6" max="6" width="14.375" style="2" customWidth="1"/>
    <col min="7" max="7" width="9" style="3"/>
    <col min="8" max="8" width="7.01666666666667" customWidth="1"/>
  </cols>
  <sheetData>
    <row r="1" ht="97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63" customHeight="1" spans="1:8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7" t="s">
        <v>6</v>
      </c>
      <c r="G2" s="9" t="s">
        <v>7</v>
      </c>
      <c r="H2" s="8" t="s">
        <v>8</v>
      </c>
    </row>
    <row r="3" ht="27" customHeight="1" spans="1:8">
      <c r="A3" s="10" t="s">
        <v>9</v>
      </c>
      <c r="B3" s="10" t="s">
        <v>10</v>
      </c>
      <c r="C3" s="11">
        <v>79.63</v>
      </c>
      <c r="D3" s="12">
        <f t="shared" ref="D3:D8" si="0">C3*0.6</f>
        <v>47.778</v>
      </c>
      <c r="E3" s="12">
        <v>86.09</v>
      </c>
      <c r="F3" s="12">
        <f>E3*0.4</f>
        <v>34.436</v>
      </c>
      <c r="G3" s="13">
        <f>F3+D3</f>
        <v>82.214</v>
      </c>
      <c r="H3" s="14"/>
    </row>
    <row r="4" ht="27" customHeight="1" spans="1:8">
      <c r="A4" s="10" t="s">
        <v>11</v>
      </c>
      <c r="B4" s="10" t="s">
        <v>10</v>
      </c>
      <c r="C4" s="11">
        <v>82.04</v>
      </c>
      <c r="D4" s="12">
        <f t="shared" si="0"/>
        <v>49.224</v>
      </c>
      <c r="E4" s="12">
        <v>78.82</v>
      </c>
      <c r="F4" s="12">
        <f>E4*0.4</f>
        <v>31.528</v>
      </c>
      <c r="G4" s="13">
        <f>F4+D4</f>
        <v>80.752</v>
      </c>
      <c r="H4" s="14"/>
    </row>
    <row r="5" ht="27" customHeight="1" spans="1:8">
      <c r="A5" s="10" t="s">
        <v>12</v>
      </c>
      <c r="B5" s="10" t="s">
        <v>13</v>
      </c>
      <c r="C5" s="11">
        <v>75.28</v>
      </c>
      <c r="D5" s="12">
        <f t="shared" si="0"/>
        <v>45.168</v>
      </c>
      <c r="E5" s="12">
        <v>87.04</v>
      </c>
      <c r="F5" s="12">
        <f t="shared" ref="F5:F10" si="1">E5*0.4</f>
        <v>34.816</v>
      </c>
      <c r="G5" s="13">
        <f t="shared" ref="G5:G10" si="2">F5+D5</f>
        <v>79.984</v>
      </c>
      <c r="H5" s="14"/>
    </row>
    <row r="6" ht="27" customHeight="1" spans="1:8">
      <c r="A6" s="10" t="s">
        <v>14</v>
      </c>
      <c r="B6" s="10" t="s">
        <v>13</v>
      </c>
      <c r="C6" s="11">
        <v>44.92</v>
      </c>
      <c r="D6" s="12">
        <f t="shared" si="0"/>
        <v>26.952</v>
      </c>
      <c r="E6" s="12">
        <v>80.82</v>
      </c>
      <c r="F6" s="12">
        <f t="shared" si="1"/>
        <v>32.328</v>
      </c>
      <c r="G6" s="13">
        <f t="shared" si="2"/>
        <v>59.28</v>
      </c>
      <c r="H6" s="14"/>
    </row>
    <row r="7" ht="27" customHeight="1" spans="1:8">
      <c r="A7" s="10" t="s">
        <v>15</v>
      </c>
      <c r="B7" s="10" t="s">
        <v>16</v>
      </c>
      <c r="C7" s="11">
        <v>64.7</v>
      </c>
      <c r="D7" s="12">
        <f t="shared" si="0"/>
        <v>38.82</v>
      </c>
      <c r="E7" s="12">
        <v>82.3</v>
      </c>
      <c r="F7" s="12">
        <f t="shared" si="1"/>
        <v>32.92</v>
      </c>
      <c r="G7" s="13">
        <f t="shared" si="2"/>
        <v>71.74</v>
      </c>
      <c r="H7" s="14"/>
    </row>
    <row r="8" ht="27" customHeight="1" spans="1:8">
      <c r="A8" s="10" t="s">
        <v>17</v>
      </c>
      <c r="B8" s="10" t="s">
        <v>16</v>
      </c>
      <c r="C8" s="11">
        <v>56.33</v>
      </c>
      <c r="D8" s="12">
        <f t="shared" si="0"/>
        <v>33.798</v>
      </c>
      <c r="E8" s="12">
        <v>0</v>
      </c>
      <c r="F8" s="12">
        <f t="shared" si="1"/>
        <v>0</v>
      </c>
      <c r="G8" s="13">
        <f t="shared" si="2"/>
        <v>33.798</v>
      </c>
      <c r="H8" s="14"/>
    </row>
    <row r="9" s="1" customFormat="1" ht="37" customHeight="1" spans="1:8">
      <c r="A9" s="6" t="s">
        <v>1</v>
      </c>
      <c r="B9" s="6" t="s">
        <v>2</v>
      </c>
      <c r="C9" s="6" t="s">
        <v>3</v>
      </c>
      <c r="D9" s="7" t="s">
        <v>18</v>
      </c>
      <c r="E9" s="8" t="s">
        <v>5</v>
      </c>
      <c r="F9" s="7" t="s">
        <v>19</v>
      </c>
      <c r="G9" s="9" t="s">
        <v>7</v>
      </c>
      <c r="H9" s="8" t="s">
        <v>8</v>
      </c>
    </row>
    <row r="10" ht="25" customHeight="1" spans="1:8">
      <c r="A10" s="10" t="s">
        <v>20</v>
      </c>
      <c r="B10" s="10" t="s">
        <v>21</v>
      </c>
      <c r="C10" s="11">
        <v>73.32</v>
      </c>
      <c r="D10" s="12">
        <f t="shared" ref="D10:D15" si="3">C10*0.3</f>
        <v>21.996</v>
      </c>
      <c r="E10" s="12">
        <v>86.59</v>
      </c>
      <c r="F10" s="12">
        <f t="shared" ref="F10:F15" si="4">E10*0.7</f>
        <v>60.613</v>
      </c>
      <c r="G10" s="13">
        <f t="shared" ref="G10:G15" si="5">F10+D10</f>
        <v>82.609</v>
      </c>
      <c r="H10" s="14"/>
    </row>
    <row r="11" ht="25" customHeight="1" spans="1:8">
      <c r="A11" s="10" t="s">
        <v>22</v>
      </c>
      <c r="B11" s="10" t="s">
        <v>21</v>
      </c>
      <c r="C11" s="11">
        <v>69.11</v>
      </c>
      <c r="D11" s="12">
        <f t="shared" si="3"/>
        <v>20.733</v>
      </c>
      <c r="E11" s="12">
        <v>83.43</v>
      </c>
      <c r="F11" s="12">
        <f t="shared" si="4"/>
        <v>58.401</v>
      </c>
      <c r="G11" s="13">
        <f t="shared" si="5"/>
        <v>79.134</v>
      </c>
      <c r="H11" s="14"/>
    </row>
    <row r="12" ht="25" customHeight="1" spans="1:8">
      <c r="A12" s="10" t="s">
        <v>23</v>
      </c>
      <c r="B12" s="10" t="s">
        <v>24</v>
      </c>
      <c r="C12" s="11">
        <v>74.91</v>
      </c>
      <c r="D12" s="12">
        <f t="shared" si="3"/>
        <v>22.473</v>
      </c>
      <c r="E12" s="12">
        <v>87</v>
      </c>
      <c r="F12" s="12">
        <f t="shared" si="4"/>
        <v>60.9</v>
      </c>
      <c r="G12" s="13">
        <f t="shared" si="5"/>
        <v>83.373</v>
      </c>
      <c r="H12" s="14"/>
    </row>
    <row r="13" ht="25" customHeight="1" spans="1:8">
      <c r="A13" s="10" t="s">
        <v>25</v>
      </c>
      <c r="B13" s="10" t="s">
        <v>24</v>
      </c>
      <c r="C13" s="11">
        <v>66.58</v>
      </c>
      <c r="D13" s="12">
        <f t="shared" si="3"/>
        <v>19.974</v>
      </c>
      <c r="E13" s="12">
        <v>82.26</v>
      </c>
      <c r="F13" s="12">
        <f t="shared" si="4"/>
        <v>57.582</v>
      </c>
      <c r="G13" s="13">
        <f t="shared" si="5"/>
        <v>77.556</v>
      </c>
      <c r="H13" s="14"/>
    </row>
    <row r="14" ht="25" customHeight="1" spans="1:8">
      <c r="A14" s="10" t="s">
        <v>26</v>
      </c>
      <c r="B14" s="10" t="s">
        <v>24</v>
      </c>
      <c r="C14" s="11">
        <v>68.4</v>
      </c>
      <c r="D14" s="12">
        <f t="shared" si="3"/>
        <v>20.52</v>
      </c>
      <c r="E14" s="12">
        <v>0</v>
      </c>
      <c r="F14" s="12">
        <f t="shared" si="4"/>
        <v>0</v>
      </c>
      <c r="G14" s="13">
        <f t="shared" si="5"/>
        <v>20.52</v>
      </c>
      <c r="H14" s="14"/>
    </row>
    <row r="15" ht="25" customHeight="1" spans="1:8">
      <c r="A15" s="10" t="s">
        <v>27</v>
      </c>
      <c r="B15" s="10" t="s">
        <v>24</v>
      </c>
      <c r="C15" s="11">
        <v>64.49</v>
      </c>
      <c r="D15" s="12">
        <f t="shared" si="3"/>
        <v>19.347</v>
      </c>
      <c r="E15" s="12">
        <v>0</v>
      </c>
      <c r="F15" s="12">
        <f t="shared" si="4"/>
        <v>0</v>
      </c>
      <c r="G15" s="13">
        <f t="shared" si="5"/>
        <v>19.347</v>
      </c>
      <c r="H15" s="14"/>
    </row>
    <row r="16" s="1" customFormat="1" ht="30" customHeight="1" spans="1:8">
      <c r="A16" s="6" t="s">
        <v>1</v>
      </c>
      <c r="B16" s="6" t="s">
        <v>2</v>
      </c>
      <c r="C16" s="6" t="s">
        <v>3</v>
      </c>
      <c r="D16" s="7" t="s">
        <v>28</v>
      </c>
      <c r="E16" s="8" t="s">
        <v>5</v>
      </c>
      <c r="F16" s="7" t="s">
        <v>29</v>
      </c>
      <c r="G16" s="9" t="s">
        <v>7</v>
      </c>
      <c r="H16" s="8" t="s">
        <v>8</v>
      </c>
    </row>
    <row r="17" ht="25" customHeight="1" spans="1:8">
      <c r="A17" s="10" t="s">
        <v>30</v>
      </c>
      <c r="B17" s="10" t="s">
        <v>31</v>
      </c>
      <c r="C17" s="11">
        <v>79.24</v>
      </c>
      <c r="D17" s="12">
        <f>C17*0.4</f>
        <v>31.696</v>
      </c>
      <c r="E17" s="14">
        <v>89.89</v>
      </c>
      <c r="F17" s="12">
        <f>E17*0.6</f>
        <v>53.934</v>
      </c>
      <c r="G17" s="13">
        <f>F17+D17</f>
        <v>85.63</v>
      </c>
      <c r="H17" s="14"/>
    </row>
    <row r="18" ht="25" customHeight="1" spans="1:8">
      <c r="A18" s="10" t="s">
        <v>32</v>
      </c>
      <c r="B18" s="10" t="s">
        <v>31</v>
      </c>
      <c r="C18" s="11">
        <v>66.89</v>
      </c>
      <c r="D18" s="12">
        <f>C18*0.4</f>
        <v>26.756</v>
      </c>
      <c r="E18" s="14">
        <v>74.73</v>
      </c>
      <c r="F18" s="12">
        <f>E18*0.6</f>
        <v>44.838</v>
      </c>
      <c r="G18" s="13">
        <f>F18+D18</f>
        <v>71.594</v>
      </c>
      <c r="H18" s="14"/>
    </row>
  </sheetData>
  <sortState ref="A12:G15">
    <sortCondition ref="G12:G15" descending="1"/>
  </sortState>
  <mergeCells count="1">
    <mergeCell ref="A1:H1"/>
  </mergeCells>
  <pageMargins left="0.550694444444444" right="0.51180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~～</cp:lastModifiedBy>
  <dcterms:created xsi:type="dcterms:W3CDTF">2023-12-16T07:03:00Z</dcterms:created>
  <dcterms:modified xsi:type="dcterms:W3CDTF">2023-12-18T01:32:04Z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B9BD1AEDDB9C42CA93A259970FC19435_11</vt:lpwstr>
  </property>
  <property fmtid="{D5CDD505-2E9C-101B-9397-08002B2CF9AE}" pid="3" name="KSOProductBuildVer">
    <vt:lpwstr>2052-12.1.0.15990</vt:lpwstr>
  </property>
</Properties>
</file>